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2295" yWindow="990" windowWidth="9765" windowHeight="11580" tabRatio="873" firstSheet="4" activeTab="10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6 " sheetId="15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8 год" sheetId="13" r:id="rId11"/>
  </sheets>
  <definedNames>
    <definedName name="_xlnm.Print_Area" localSheetId="2">'утвержденные тарифы'!$A$1:$E$16</definedName>
  </definedNames>
  <calcPr calcId="125725"/>
</workbook>
</file>

<file path=xl/calcChain.xml><?xml version="1.0" encoding="utf-8"?>
<calcChain xmlns="http://schemas.openxmlformats.org/spreadsheetml/2006/main">
  <c r="B8" i="15"/>
  <c r="B10" l="1"/>
  <c r="B36"/>
  <c r="A4"/>
  <c r="A3"/>
  <c r="B25" l="1"/>
  <c r="B30" s="1"/>
  <c r="A4" i="13" l="1"/>
  <c r="A3"/>
  <c r="A4" i="11"/>
  <c r="A3"/>
  <c r="A6" i="10"/>
  <c r="A6" i="9"/>
  <c r="A5"/>
  <c r="A6" i="8"/>
  <c r="A6" i="7"/>
  <c r="A5"/>
  <c r="A4" i="6"/>
  <c r="A3"/>
  <c r="A5" i="5"/>
  <c r="A4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ВОДОЙ НА СОБСТВЕННЫЕ НУЖДЫ!!! ЗДЕСЬ ТОЛЬКО ВОДА ПОКУПНАЯ ДЛЯ УЭЗИС В ПОСЕЛКАХ</t>
        </r>
      </text>
    </comment>
  </commentList>
</comments>
</file>

<file path=xl/comments2.xml><?xml version="1.0" encoding="utf-8"?>
<comments xmlns="http://schemas.openxmlformats.org/spreadsheetml/2006/main">
  <authors>
    <author>Екатерина Серг. Кузьмина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уберите лишнее!!!
</t>
        </r>
      </text>
    </comment>
  </commentList>
</comments>
</file>

<file path=xl/sharedStrings.xml><?xml version="1.0" encoding="utf-8"?>
<sst xmlns="http://schemas.openxmlformats.org/spreadsheetml/2006/main" count="195" uniqueCount="156">
  <si>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</si>
  <si>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</si>
  <si>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</si>
  <si>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</si>
  <si>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</si>
  <si>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</si>
  <si>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</si>
  <si>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</si>
  <si>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</si>
  <si>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</si>
  <si>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</si>
  <si>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</si>
  <si>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</si>
  <si>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</si>
  <si>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</si>
  <si>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</si>
  <si>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</si>
  <si>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</si>
  <si>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</si>
  <si>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</si>
  <si>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</si>
  <si>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</si>
  <si>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</si>
  <si>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</si>
  <si>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</si>
  <si>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</si>
  <si>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</si>
  <si>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</si>
  <si>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</si>
  <si>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</si>
  <si>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нет</t>
  </si>
  <si>
    <t>д) необходимая валовая выручка (тыс. руб.)</t>
  </si>
  <si>
    <t>д) Регулируемый вид деятельности</t>
  </si>
  <si>
    <t>е) Протяженность водопроводных сетей (в однотрубном исчислении), км</t>
  </si>
  <si>
    <t>ж) Количество скважин</t>
  </si>
  <si>
    <t>з) Количество подкачиваемых насосных станций (штук)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</si>
  <si>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</si>
  <si>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</si>
  <si>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</si>
  <si>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</si>
  <si>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</si>
  <si>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15 в) Информация об утвержденных тарифах на транспортировку питьевой воды</t>
  </si>
  <si>
    <t>(п. 18 Стандартов раскрытия информации в сфере водоснабжения и водоотведения)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</si>
  <si>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</si>
  <si>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</si>
  <si>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</si>
  <si>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</si>
  <si>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</si>
  <si>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</si>
  <si>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</si>
  <si>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(руб./кВт*ч)</t>
  </si>
  <si>
    <t>объем приобретени (тыс.кВт*ч)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</si>
  <si>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</si>
  <si>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</si>
  <si>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</si>
  <si>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</si>
  <si>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</si>
  <si>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</si>
  <si>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руб.)</t>
  </si>
  <si>
    <t>б) Себестоимость производимых товаров (оказываемых услуг) (тыс. рублей):</t>
  </si>
  <si>
    <t>г) Изменение стоимости основных фондов (тыс. руб.), в том числе</t>
  </si>
  <si>
    <t>ж) Объем поднятой воды (тыс. м3)</t>
  </si>
  <si>
    <t>з) Объем покупной воды (тыс. м3)</t>
  </si>
  <si>
    <t>и) Объем воды, пропущенной через очистные сооружения (тыс. м3)</t>
  </si>
  <si>
    <t>л) Потери воды в сетях (%)</t>
  </si>
  <si>
    <t>м) Среднесписочная численность основного производственного персонала (человек)</t>
  </si>
  <si>
    <t>н) Удельный расход электроэнергии (Квт*ч / м3)</t>
  </si>
  <si>
    <t>для УЭЗИС: Объем потребления воды для собственных производственных нужд (%)</t>
  </si>
  <si>
    <t>о) Объем транспортировки воды для собственных производственных нужд (%)</t>
  </si>
  <si>
    <t>п) Показатель использования производственных объектов (по объему перекачки) по отношению к пиковому дню отчетного периода (%)</t>
  </si>
  <si>
    <t>а) количество аварий на системах холодного водоснабжения (единиц на километр)</t>
  </si>
  <si>
    <t>б) 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</si>
  <si>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</t>
  </si>
  <si>
    <t>мутность</t>
  </si>
  <si>
    <t>цветность</t>
  </si>
  <si>
    <t>хлор остаточный общий</t>
  </si>
  <si>
    <t>общие колиформные бактерии</t>
  </si>
  <si>
    <t>в) общее колдичество проведенных проб качества воды по следующим показателям:</t>
  </si>
  <si>
    <t>термотолерантные колиформные бактерии</t>
  </si>
  <si>
    <t>г) количество проведенных проб, выявивших несоответсвие холодной воды санитарным нормам (предельно допустимой концентрации) по следующим показателям:</t>
  </si>
  <si>
    <t>(п. 24 Стандартов раскрытия информации в сфере водоснабжения и водоотведения)</t>
  </si>
  <si>
    <t>(п. 23 Стандартов раскрытия информации в сфере водоснабжения и водоотведения)</t>
  </si>
  <si>
    <t>(пп. 15-16 Стандартов раскрытия информации в сфере водоснабжения и водоотведения)</t>
  </si>
  <si>
    <t>(п. 17 Стандартов раскрытия информации в сфере водоснабжения и водоотведения)</t>
  </si>
  <si>
    <t>(п. 19 Стандартов раскрытия информации в сфере водоснабжения и водоотведения)</t>
  </si>
  <si>
    <t>(п. 20 Стандартов раскрытия информации в сфере водоснабжения и водоотведения)</t>
  </si>
  <si>
    <t>(п.21,22 Стандартов раскрытия информации в сфере водоснабжения и водоотведения)</t>
  </si>
  <si>
    <t>(п. 25 Стандартов раскрытия информации в сфере водоснабжения и водооотведения)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</si>
  <si>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</si>
  <si>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(п. 26 Стандартов раскрытия информации в сфере водоснабжения и водоотведения)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</si>
  <si>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</si>
  <si>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</si>
  <si>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</si>
  <si>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</si>
  <si>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</si>
  <si>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</si>
  <si>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</si>
  <si>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</si>
  <si>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ПОДРАЗДЕЛЕНИЕ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</si>
  <si>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холодного водоснабжения</t>
  </si>
  <si>
    <t>Информация о порядке подключения                                                                                                               к централизованной системе холодного водоснабжения:</t>
  </si>
  <si>
    <t>в том числе: собственные нужды</t>
  </si>
  <si>
    <t xml:space="preserve"> сторонние юридические лица</t>
  </si>
  <si>
    <t>физические лица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</si>
  <si>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</t>
  </si>
  <si>
    <t>ж) размер недополученных доходов регулируемой организации (при их наличии)</t>
  </si>
  <si>
    <t>б) расчетная величина тарифа (руб./м3)</t>
  </si>
  <si>
    <t>е) годовой объем отпущенной потребителям воды (тыс. м3) (годовой объем транспортировки воды (тыс. руб.)</t>
  </si>
  <si>
    <t>г) резерв мощности централизованной системы холодного водоснабжения в течение квартала</t>
  </si>
  <si>
    <t>в) Чистая прибыль (убыток) по регулируемому виду деятельности (тыс. руб.), в том числе:</t>
  </si>
  <si>
    <t>д) Валовая прибыль(убыток) от продажи товаров и услуг (тыс. руб.)</t>
  </si>
  <si>
    <t>е) Годовая бухгалтерская отчетность, включая бухгалтерский баланс и приложения к нему</t>
  </si>
  <si>
    <t>к) Объем отпущенной воды (тыс. м3)</t>
  </si>
  <si>
    <t>г) доля исполненных в срок договоров о подключении                                                       (% общего количества заключенных договоров о подключении)</t>
  </si>
  <si>
    <t>а) количество поданных заявок на подключение к централизованной системе холодного водоснабжения в течение квартала</t>
  </si>
  <si>
    <t>б) количество исполненных заявок на подключение к централизованной системе холодного водоснабжения в течение квартала</t>
  </si>
  <si>
    <t>в) количество заявок на подключение к централизованной системе холодного водоснабжения, по которым принято решение об отказе в подключении                                       (с указанием причин) в течение квартала</t>
  </si>
  <si>
    <t>б) перечень документов и сведений, предоставляемых одновременно с заявкой на подключение к централизованной системе холодного водоснабжения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</si>
  <si>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холодного водоснабжения,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</si>
  <si>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холодного водоснабжения</t>
  </si>
  <si>
    <t>Кияев Владимир Александрович</t>
  </si>
  <si>
    <t>-</t>
  </si>
  <si>
    <t>Газопромысловое управление</t>
  </si>
  <si>
    <t xml:space="preserve"> Российская Федерация, 460058, г. Оренбург, ул. Чкалова, д.1/2, тел. (3532)332002, Email:orenburg@gdo.gazprom.ru; сайт: http://orenburg-dobycha@gazprom.ru</t>
  </si>
  <si>
    <t>Информация о регулируемых видах деятельности,</t>
  </si>
  <si>
    <t>подлежащая раскрытию в соответствии</t>
  </si>
  <si>
    <t>с Постановлением Правительства РФ от 17.01.2013 №6</t>
  </si>
  <si>
    <t>"О стандартах раскрытия информации</t>
  </si>
  <si>
    <t xml:space="preserve"> в сфере водоснабжения и водоотведения"</t>
  </si>
  <si>
    <t>(транспортировка питьевой воды)</t>
  </si>
  <si>
    <t>2016 год</t>
  </si>
  <si>
    <t>с 01.01.2016 по 30.06.2016</t>
  </si>
  <si>
    <t>с 01.07.2016 по 31.12.2016</t>
  </si>
  <si>
    <t>газета Оренбуржье от 14.12.2015 № 143-В</t>
  </si>
  <si>
    <t xml:space="preserve"> 7,66 руб./м3</t>
  </si>
  <si>
    <t>9,27 руб./м3</t>
  </si>
  <si>
    <t xml:space="preserve"> </t>
  </si>
  <si>
    <t>транспортировка питьевой воды</t>
  </si>
  <si>
    <t>Приказ от 08.12.2015 № 127-в</t>
  </si>
  <si>
    <t>(Газопромысловое управление)</t>
  </si>
  <si>
    <t>Приказ от 08.12.2016 № 196-в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</si>
  <si>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2016 год: </t>
  </si>
  <si>
    <t>2016 год факт</t>
  </si>
  <si>
    <t>2018 год предложения Общества</t>
  </si>
  <si>
    <t>9,83  руб./м3</t>
  </si>
  <si>
    <t>2017 год</t>
  </si>
  <si>
    <t>сайт Депортамента Оренбургской области по ценам и регулированию тарифов</t>
  </si>
  <si>
    <t>с 01.01.2017 по 30.06.2017</t>
  </si>
  <si>
    <t>с 01.07.2017 по 31.12.2017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</si>
  <si>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2016 год будет представлена позже, факт на момент предоставления информации не сформирован. </t>
  </si>
  <si>
    <t>Действующая редакция Положения о закупке товаров (работ, услуг)                                                     ООО «Газпром добыча Оренбург» (утверждена 07.12.2016), а также архив ее изменений (всего 5 редакций) находятся в открытом доступе в сети Интернет:</t>
  </si>
  <si>
    <t>Предложения регулируемой организации                                                                                                        об установлении цен (тарифов) будут сформированы к 01.05.2017 г.</t>
  </si>
  <si>
    <t>экономически обоснованных затрат</t>
  </si>
  <si>
    <t>с 01.01.2018 по 31.12.2018</t>
  </si>
  <si>
    <t>2016год</t>
  </si>
  <si>
    <t>не предоставляются, т.к. выручка от регулируемой деятельности не превышает 80% совокупной выручки за отчетный год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</si>
</sst>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2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indent="3"/>
    </xf>
    <xf numFmtId="0" fontId="7" fillId="0" borderId="0" xfId="1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indent="5"/>
    </xf>
    <xf numFmtId="0" fontId="6" fillId="0" borderId="0" xfId="1" applyFont="1" applyFill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3"/>
    </xf>
    <xf numFmtId="0" fontId="18" fillId="0" borderId="1" xfId="0" applyFont="1" applyFill="1" applyBorder="1" applyAlignment="1">
      <alignment horizontal="left" vertical="center" wrapText="1" indent="12"/>
    </xf>
    <xf numFmtId="0" fontId="14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5" fillId="0" borderId="0" xfId="1" applyNumberFormat="1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Обычный" xfId="0" builtinId="0"/>
    <cellStyle name="Обычный_тарифы с сай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20"/>
  <sheetViews>
    <sheetView workbookViewId="0">
      <selection activeCell="A17" sqref="A17"/>
    </sheetView>
  </sheetViews>
  <sheetFormatPr defaultColWidth="9.140625" defaultRowHeight="18.75"/>
  <cols>
    <col min="1" max="1" width="50.85546875" style="63" customWidth="1"/>
    <col min="2" max="2" width="38" style="63" customWidth="1"/>
    <col min="3" max="12" width="0" style="63" hidden="1" customWidth="1"/>
    <col min="13" max="16384" width="9.140625" style="63"/>
  </cols>
  <sheetData>
    <row r="1" spans="1:2" ht="21.75" customHeight="1">
      <c r="B1" s="64"/>
    </row>
    <row r="2" spans="1:2" ht="21.75" customHeight="1">
      <c r="B2" s="64"/>
    </row>
    <row r="3" spans="1:2" ht="21.75" customHeight="1">
      <c r="B3" s="65"/>
    </row>
    <row r="4" spans="1:2" ht="21.75" customHeight="1">
      <c r="B4" s="65"/>
    </row>
    <row r="5" spans="1:2" ht="21.75" customHeight="1">
      <c r="B5" s="65"/>
    </row>
    <row r="6" spans="1:2" ht="21.75" customHeight="1">
      <c r="B6" s="65"/>
    </row>
    <row r="7" spans="1:2" ht="21.75" customHeight="1">
      <c r="B7" s="65"/>
    </row>
    <row r="8" spans="1:2" ht="24.75" customHeight="1">
      <c r="A8" s="74" t="s">
        <v>124</v>
      </c>
      <c r="B8" s="74"/>
    </row>
    <row r="9" spans="1:2" ht="20.25">
      <c r="A9" s="74" t="s">
        <v>125</v>
      </c>
      <c r="B9" s="74"/>
    </row>
    <row r="10" spans="1:2" ht="20.25">
      <c r="A10" s="74" t="s">
        <v>126</v>
      </c>
      <c r="B10" s="74"/>
    </row>
    <row r="11" spans="1:2" ht="20.25">
      <c r="A11" s="74" t="s">
        <v>127</v>
      </c>
      <c r="B11" s="74"/>
    </row>
    <row r="12" spans="1:2" ht="20.25">
      <c r="A12" s="74" t="s">
        <v>128</v>
      </c>
      <c r="B12" s="74"/>
    </row>
    <row r="13" spans="1:2" ht="20.25">
      <c r="A13" s="75" t="s">
        <v>129</v>
      </c>
      <c r="B13" s="75"/>
    </row>
    <row r="14" spans="1:2" ht="20.25">
      <c r="A14" s="73" t="s">
        <v>139</v>
      </c>
      <c r="B14" s="73"/>
    </row>
    <row r="15" spans="1:2" ht="20.25">
      <c r="A15" s="66"/>
      <c r="B15" s="66"/>
    </row>
    <row r="16" spans="1:2" ht="20.25">
      <c r="A16" s="66"/>
      <c r="B16" s="66"/>
    </row>
    <row r="17" spans="1:2" ht="20.25">
      <c r="A17" s="66"/>
      <c r="B17" s="66"/>
    </row>
    <row r="18" spans="1:2" ht="20.25">
      <c r="A18" s="67"/>
      <c r="B18" s="67"/>
    </row>
    <row r="19" spans="1:2" ht="20.25">
      <c r="A19" s="67"/>
      <c r="B19" s="67"/>
    </row>
    <row r="20" spans="1:2" ht="20.25">
      <c r="A20" s="67"/>
      <c r="B20" s="67"/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2:A14"/>
  <sheetViews>
    <sheetView zoomScale="70" zoomScaleNormal="70" workbookViewId="0">
      <selection activeCell="D9" sqref="D9"/>
    </sheetView>
  </sheetViews>
  <sheetFormatPr defaultRowHeight="12.75"/>
  <cols>
    <col min="1" max="1" width="86.85546875" customWidth="1"/>
  </cols>
  <sheetData>
    <row r="2" spans="1:1" ht="90" customHeight="1">
      <c r="A2" s="15" t="s">
        <v>95</v>
      </c>
    </row>
    <row r="3" spans="1:1" ht="20.25">
      <c r="A3" s="23" t="str">
        <f>'информация об организации'!B14</f>
        <v>транспортировка питьевой воды</v>
      </c>
    </row>
    <row r="4" spans="1:1" ht="20.25">
      <c r="A4" s="23" t="str">
        <f>'информация об организации'!B5</f>
        <v>ООО "Газпром добыча Оренбург"</v>
      </c>
    </row>
    <row r="5" spans="1:1" ht="22.5" customHeight="1">
      <c r="A5" s="14" t="s">
        <v>87</v>
      </c>
    </row>
    <row r="6" spans="1:1" ht="16.5" customHeight="1">
      <c r="A6" s="14"/>
    </row>
    <row r="7" spans="1:1" ht="75">
      <c r="A7" s="16" t="s">
        <v>22</v>
      </c>
    </row>
    <row r="8" spans="1:1" ht="112.5">
      <c r="A8" s="16" t="s">
        <v>23</v>
      </c>
    </row>
    <row r="9" spans="1:1" ht="75">
      <c r="A9" s="16" t="s">
        <v>150</v>
      </c>
    </row>
    <row r="10" spans="1:1" ht="37.5">
      <c r="A10" s="17" t="s">
        <v>26</v>
      </c>
    </row>
    <row r="11" spans="1:1" ht="81" customHeight="1">
      <c r="A11" s="17" t="s">
        <v>27</v>
      </c>
    </row>
    <row r="12" spans="1:1" ht="56.25">
      <c r="A12" s="16" t="s">
        <v>88</v>
      </c>
    </row>
    <row r="13" spans="1:1" ht="18.75">
      <c r="A13" s="18" t="s">
        <v>24</v>
      </c>
    </row>
    <row r="14" spans="1:1" ht="93.75">
      <c r="A14" s="18" t="s">
        <v>25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2:B18"/>
  <sheetViews>
    <sheetView tabSelected="1" zoomScale="70" zoomScaleNormal="70" workbookViewId="0">
      <selection activeCell="F15" sqref="F15"/>
    </sheetView>
  </sheetViews>
  <sheetFormatPr defaultRowHeight="12.75"/>
  <cols>
    <col min="1" max="1" width="59.42578125" customWidth="1"/>
    <col min="2" max="2" width="27.85546875" customWidth="1"/>
  </cols>
  <sheetData>
    <row r="2" spans="1:2" ht="48.75" customHeight="1">
      <c r="A2" s="91" t="s">
        <v>96</v>
      </c>
      <c r="B2" s="91"/>
    </row>
    <row r="3" spans="1:2" ht="20.25">
      <c r="A3" s="91" t="str">
        <f>'информация об организации'!B14</f>
        <v>транспортировка питьевой воды</v>
      </c>
      <c r="B3" s="91"/>
    </row>
    <row r="4" spans="1:2" ht="20.25">
      <c r="A4" s="91" t="str">
        <f>'информация об организации'!B5</f>
        <v>ООО "Газпром добыча Оренбург"</v>
      </c>
      <c r="B4" s="91"/>
    </row>
    <row r="5" spans="1:2" ht="33" customHeight="1">
      <c r="A5" s="79" t="s">
        <v>89</v>
      </c>
      <c r="B5" s="79"/>
    </row>
    <row r="6" spans="1:2" ht="84.6" customHeight="1">
      <c r="A6" s="14" t="s">
        <v>151</v>
      </c>
    </row>
    <row r="7" spans="1:2" ht="37.5">
      <c r="A7" s="11" t="s">
        <v>18</v>
      </c>
      <c r="B7" s="11" t="s">
        <v>143</v>
      </c>
    </row>
    <row r="8" spans="1:2" ht="37.5">
      <c r="A8" s="4" t="s">
        <v>28</v>
      </c>
      <c r="B8" s="11" t="s">
        <v>152</v>
      </c>
    </row>
    <row r="9" spans="1:2" ht="33.75" customHeight="1">
      <c r="A9" s="30" t="s">
        <v>106</v>
      </c>
      <c r="B9" s="59">
        <v>24.94</v>
      </c>
    </row>
    <row r="10" spans="1:2" ht="37.5">
      <c r="A10" s="4" t="s">
        <v>29</v>
      </c>
      <c r="B10" s="59" t="s">
        <v>153</v>
      </c>
    </row>
    <row r="11" spans="1:2" ht="68.25" customHeight="1">
      <c r="A11" s="3" t="s">
        <v>97</v>
      </c>
      <c r="B11" s="60" t="s">
        <v>30</v>
      </c>
    </row>
    <row r="12" spans="1:2" ht="37.5" customHeight="1">
      <c r="A12" s="3" t="s">
        <v>31</v>
      </c>
      <c r="B12" s="60">
        <v>4725.3900000000003</v>
      </c>
    </row>
    <row r="13" spans="1:2" ht="56.25">
      <c r="A13" s="35" t="s">
        <v>107</v>
      </c>
      <c r="B13" s="60">
        <v>189.5</v>
      </c>
    </row>
    <row r="14" spans="1:2" ht="18.75">
      <c r="A14" s="19" t="s">
        <v>101</v>
      </c>
      <c r="B14" s="28">
        <v>184.928</v>
      </c>
    </row>
    <row r="15" spans="1:2" ht="18.75">
      <c r="A15" s="34" t="s">
        <v>102</v>
      </c>
      <c r="B15" s="29">
        <v>4.5720000000000001</v>
      </c>
    </row>
    <row r="16" spans="1:2" ht="18.75">
      <c r="A16" s="34" t="s">
        <v>103</v>
      </c>
      <c r="B16" s="29">
        <v>0</v>
      </c>
    </row>
    <row r="17" spans="1:2" ht="45" customHeight="1">
      <c r="A17" s="20" t="s">
        <v>105</v>
      </c>
      <c r="B17" s="29" t="s">
        <v>121</v>
      </c>
    </row>
    <row r="18" spans="1:2" ht="75">
      <c r="A18" s="20" t="s">
        <v>104</v>
      </c>
      <c r="B18" s="28" t="s">
        <v>121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17"/>
  <sheetViews>
    <sheetView topLeftCell="A4" zoomScale="85" zoomScaleNormal="85" workbookViewId="0">
      <selection activeCell="Q18" sqref="Q18"/>
    </sheetView>
  </sheetViews>
  <sheetFormatPr defaultColWidth="9.140625" defaultRowHeight="18.75"/>
  <cols>
    <col min="1" max="1" width="31.7109375" style="2" customWidth="1"/>
    <col min="2" max="2" width="56.5703125" style="2" customWidth="1"/>
    <col min="3" max="12" width="0" style="2" hidden="1" customWidth="1"/>
    <col min="13" max="16384" width="9.140625" style="2"/>
  </cols>
  <sheetData>
    <row r="1" spans="1:4" ht="10.5" customHeight="1"/>
    <row r="2" spans="1:4" ht="20.25">
      <c r="A2" s="78" t="s">
        <v>11</v>
      </c>
      <c r="B2" s="78"/>
    </row>
    <row r="3" spans="1:4">
      <c r="A3" s="79" t="s">
        <v>83</v>
      </c>
      <c r="B3" s="79"/>
    </row>
    <row r="4" spans="1:4" ht="5.25" customHeight="1"/>
    <row r="5" spans="1:4" ht="38.25" customHeight="1">
      <c r="A5" s="8" t="s">
        <v>12</v>
      </c>
      <c r="B5" s="8" t="s">
        <v>0</v>
      </c>
    </row>
    <row r="6" spans="1:4" ht="30.75" customHeight="1">
      <c r="A6" s="10" t="s">
        <v>13</v>
      </c>
      <c r="B6" s="8" t="s">
        <v>120</v>
      </c>
    </row>
    <row r="7" spans="1:4" ht="56.25">
      <c r="A7" s="4" t="s">
        <v>14</v>
      </c>
      <c r="B7" s="4" t="s">
        <v>5</v>
      </c>
    </row>
    <row r="8" spans="1:4" ht="75">
      <c r="A8" s="4" t="s">
        <v>15</v>
      </c>
      <c r="B8" s="3" t="s">
        <v>123</v>
      </c>
    </row>
    <row r="9" spans="1:4">
      <c r="A9" s="76" t="s">
        <v>16</v>
      </c>
      <c r="B9" s="9" t="s">
        <v>6</v>
      </c>
    </row>
    <row r="10" spans="1:4" ht="23.25">
      <c r="A10" s="77"/>
      <c r="B10" s="5" t="s">
        <v>7</v>
      </c>
      <c r="D10" s="24"/>
    </row>
    <row r="11" spans="1:4" ht="21.75" customHeight="1">
      <c r="A11" s="77"/>
      <c r="B11" s="6" t="s">
        <v>8</v>
      </c>
    </row>
    <row r="12" spans="1:4" ht="37.5">
      <c r="A12" s="77"/>
      <c r="B12" s="6" t="s">
        <v>9</v>
      </c>
    </row>
    <row r="13" spans="1:4" ht="39.75" customHeight="1">
      <c r="A13" s="77"/>
      <c r="B13" s="7" t="s">
        <v>10</v>
      </c>
    </row>
    <row r="14" spans="1:4" ht="37.5">
      <c r="A14" s="3" t="s">
        <v>32</v>
      </c>
      <c r="B14" s="27" t="s">
        <v>137</v>
      </c>
      <c r="D14" s="24" t="s">
        <v>90</v>
      </c>
    </row>
    <row r="15" spans="1:4" ht="71.25" customHeight="1">
      <c r="A15" s="3" t="s">
        <v>33</v>
      </c>
      <c r="B15" s="21">
        <v>3.5</v>
      </c>
    </row>
    <row r="16" spans="1:4" ht="25.5" customHeight="1">
      <c r="A16" s="3" t="s">
        <v>34</v>
      </c>
      <c r="B16" s="21" t="s">
        <v>30</v>
      </c>
    </row>
    <row r="17" spans="1:2" ht="55.5" customHeight="1">
      <c r="A17" s="3" t="s">
        <v>35</v>
      </c>
      <c r="B17" s="21" t="s">
        <v>30</v>
      </c>
    </row>
  </sheetData>
  <mergeCells count="3">
    <mergeCell ref="A9:A13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2:E16"/>
  <sheetViews>
    <sheetView zoomScale="74" zoomScaleNormal="74" workbookViewId="0">
      <selection activeCell="E14" sqref="E14"/>
    </sheetView>
  </sheetViews>
  <sheetFormatPr defaultRowHeight="12.75"/>
  <cols>
    <col min="1" max="3" width="32" customWidth="1"/>
    <col min="4" max="4" width="23.85546875" style="1" customWidth="1"/>
    <col min="5" max="5" width="26.140625" style="1" customWidth="1"/>
  </cols>
  <sheetData>
    <row r="2" spans="1:5" ht="20.25">
      <c r="A2" s="78" t="s">
        <v>36</v>
      </c>
      <c r="B2" s="78"/>
      <c r="C2" s="78"/>
      <c r="D2" s="78"/>
      <c r="E2" s="78"/>
    </row>
    <row r="3" spans="1:5" ht="20.25">
      <c r="A3" s="78" t="s">
        <v>91</v>
      </c>
      <c r="B3" s="78"/>
      <c r="C3" s="78"/>
      <c r="D3" s="78"/>
      <c r="E3" s="78"/>
    </row>
    <row r="4" spans="1:5" ht="20.25">
      <c r="A4" s="78" t="str">
        <f>'информация об организации'!B14</f>
        <v>транспортировка питьевой воды</v>
      </c>
      <c r="B4" s="78"/>
      <c r="C4" s="78"/>
      <c r="D4" s="78"/>
      <c r="E4" s="78"/>
    </row>
    <row r="5" spans="1:5" ht="20.25">
      <c r="A5" s="78" t="str">
        <f>'информация об организации'!B5</f>
        <v>ООО "Газпром добыча Оренбург"</v>
      </c>
      <c r="B5" s="78"/>
      <c r="C5" s="78"/>
      <c r="D5" s="78"/>
      <c r="E5" s="78"/>
    </row>
    <row r="6" spans="1:5" ht="24" customHeight="1">
      <c r="A6" s="79" t="s">
        <v>82</v>
      </c>
      <c r="B6" s="79"/>
      <c r="C6" s="79"/>
      <c r="D6" s="79"/>
      <c r="E6" s="79"/>
    </row>
    <row r="7" spans="1:5" ht="119.25" hidden="1" customHeight="1">
      <c r="A7" s="31"/>
      <c r="B7" s="32"/>
      <c r="C7" s="32"/>
      <c r="D7" s="33"/>
      <c r="E7" s="33"/>
    </row>
    <row r="8" spans="1:5" ht="12.75" hidden="1" customHeight="1"/>
    <row r="9" spans="1:5" ht="28.5" customHeight="1">
      <c r="A9" s="83" t="s">
        <v>41</v>
      </c>
      <c r="B9" s="83"/>
      <c r="C9" s="83"/>
      <c r="D9" s="83"/>
      <c r="E9" s="83"/>
    </row>
    <row r="10" spans="1:5" ht="32.25" customHeight="1">
      <c r="A10" s="12" t="s">
        <v>18</v>
      </c>
      <c r="B10" s="82" t="s">
        <v>130</v>
      </c>
      <c r="C10" s="82"/>
      <c r="D10" s="82" t="s">
        <v>145</v>
      </c>
      <c r="E10" s="82"/>
    </row>
    <row r="11" spans="1:5" ht="75">
      <c r="A11" s="20" t="s">
        <v>38</v>
      </c>
      <c r="B11" s="84" t="s">
        <v>17</v>
      </c>
      <c r="C11" s="86"/>
      <c r="D11" s="86"/>
      <c r="E11" s="85"/>
    </row>
    <row r="12" spans="1:5" ht="37.5">
      <c r="A12" s="20" t="s">
        <v>39</v>
      </c>
      <c r="B12" s="84" t="s">
        <v>138</v>
      </c>
      <c r="C12" s="85"/>
      <c r="D12" s="84" t="s">
        <v>140</v>
      </c>
      <c r="E12" s="85"/>
    </row>
    <row r="13" spans="1:5" ht="37.5">
      <c r="A13" s="76" t="s">
        <v>37</v>
      </c>
      <c r="B13" s="72" t="s">
        <v>131</v>
      </c>
      <c r="C13" s="72" t="s">
        <v>132</v>
      </c>
      <c r="D13" s="72" t="s">
        <v>147</v>
      </c>
      <c r="E13" s="72" t="s">
        <v>148</v>
      </c>
    </row>
    <row r="14" spans="1:5" ht="38.25" customHeight="1">
      <c r="A14" s="87"/>
      <c r="B14" s="13" t="s">
        <v>134</v>
      </c>
      <c r="C14" s="13" t="s">
        <v>135</v>
      </c>
      <c r="D14" s="13" t="s">
        <v>135</v>
      </c>
      <c r="E14" s="13" t="s">
        <v>144</v>
      </c>
    </row>
    <row r="15" spans="1:5" ht="56.25">
      <c r="A15" s="20" t="s">
        <v>40</v>
      </c>
      <c r="B15" s="80" t="s">
        <v>133</v>
      </c>
      <c r="C15" s="81"/>
      <c r="D15" s="80" t="s">
        <v>146</v>
      </c>
      <c r="E15" s="81"/>
    </row>
    <row r="16" spans="1:5" ht="18.75">
      <c r="A16" s="31"/>
      <c r="B16" s="32"/>
      <c r="C16" s="32"/>
      <c r="D16" s="33"/>
      <c r="E16" s="33"/>
    </row>
  </sheetData>
  <mergeCells count="14">
    <mergeCell ref="D15:E15"/>
    <mergeCell ref="B10:C10"/>
    <mergeCell ref="D10:E10"/>
    <mergeCell ref="A9:E9"/>
    <mergeCell ref="A2:E2"/>
    <mergeCell ref="A6:E6"/>
    <mergeCell ref="A3:E3"/>
    <mergeCell ref="B12:C12"/>
    <mergeCell ref="B15:C15"/>
    <mergeCell ref="A4:E4"/>
    <mergeCell ref="A5:E5"/>
    <mergeCell ref="B11:E11"/>
    <mergeCell ref="D12:E12"/>
    <mergeCell ref="A13:A14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topLeftCell="A4" zoomScale="70" zoomScaleNormal="70" workbookViewId="0">
      <selection activeCell="D10" sqref="D10"/>
    </sheetView>
  </sheetViews>
  <sheetFormatPr defaultColWidth="9.140625" defaultRowHeight="15.75"/>
  <cols>
    <col min="1" max="1" width="91.140625" style="38" customWidth="1"/>
    <col min="2" max="2" width="28" style="51" customWidth="1"/>
    <col min="3" max="3" width="13.140625" style="38" customWidth="1"/>
    <col min="4" max="4" width="11.7109375" style="38" customWidth="1"/>
    <col min="5" max="5" width="9.140625" style="38" customWidth="1"/>
    <col min="6" max="6" width="13.85546875" style="38" customWidth="1"/>
    <col min="7" max="10" width="9.140625" style="38"/>
    <col min="11" max="11" width="10.140625" style="38" bestFit="1" customWidth="1"/>
    <col min="12" max="16384" width="9.140625" style="38"/>
  </cols>
  <sheetData>
    <row r="1" spans="1:14">
      <c r="A1" s="36"/>
      <c r="B1" s="37"/>
    </row>
    <row r="2" spans="1:14" ht="46.5" customHeight="1">
      <c r="A2" s="88" t="s">
        <v>141</v>
      </c>
      <c r="B2" s="88"/>
    </row>
    <row r="3" spans="1:14" ht="24.95" customHeight="1">
      <c r="A3" s="89" t="str">
        <f>'информация об организации'!B14</f>
        <v>транспортировка питьевой воды</v>
      </c>
      <c r="B3" s="89"/>
    </row>
    <row r="4" spans="1:14" ht="24.95" customHeight="1">
      <c r="A4" s="89" t="str">
        <f>'информация об организации'!B5</f>
        <v>ООО "Газпром добыча Оренбург"</v>
      </c>
      <c r="B4" s="89"/>
    </row>
    <row r="5" spans="1:14">
      <c r="A5" s="90" t="s">
        <v>42</v>
      </c>
      <c r="B5" s="90"/>
    </row>
    <row r="6" spans="1:14" ht="55.15" customHeight="1">
      <c r="A6" s="38" t="s">
        <v>149</v>
      </c>
      <c r="B6" s="38"/>
    </row>
    <row r="7" spans="1:14" ht="32.25" customHeight="1">
      <c r="A7" s="25" t="s">
        <v>1</v>
      </c>
      <c r="B7" s="25" t="s">
        <v>18</v>
      </c>
    </row>
    <row r="8" spans="1:14" s="41" customFormat="1" ht="41.25" customHeight="1">
      <c r="A8" s="39" t="s">
        <v>47</v>
      </c>
      <c r="B8" s="58">
        <f>90.984*7.66+84.774*9.27</f>
        <v>1482.7924199999998</v>
      </c>
    </row>
    <row r="9" spans="1:14" s="41" customFormat="1" ht="33.75" customHeight="1">
      <c r="A9" s="42" t="s">
        <v>48</v>
      </c>
      <c r="B9" s="58">
        <v>34.038499999999999</v>
      </c>
    </row>
    <row r="10" spans="1:14" s="41" customFormat="1" ht="30" customHeight="1">
      <c r="A10" s="43" t="s">
        <v>59</v>
      </c>
      <c r="B10" s="58">
        <f>B15+B12+B11+B16+B17+B18+B19+B20++B21+B23+B24</f>
        <v>2182.59</v>
      </c>
      <c r="C10" s="68"/>
      <c r="D10" s="68"/>
    </row>
    <row r="11" spans="1:14" s="41" customFormat="1" ht="30" customHeight="1">
      <c r="A11" s="44" t="s">
        <v>49</v>
      </c>
      <c r="B11" s="58">
        <v>0</v>
      </c>
      <c r="C11" s="45"/>
      <c r="N11" s="41" t="s">
        <v>136</v>
      </c>
    </row>
    <row r="12" spans="1:14" ht="30" customHeight="1">
      <c r="A12" s="44" t="s">
        <v>43</v>
      </c>
      <c r="B12" s="58">
        <v>0</v>
      </c>
    </row>
    <row r="13" spans="1:14" s="47" customFormat="1" ht="20.100000000000001" customHeight="1">
      <c r="A13" s="46" t="s">
        <v>50</v>
      </c>
      <c r="B13" s="58">
        <v>0</v>
      </c>
    </row>
    <row r="14" spans="1:14" s="47" customFormat="1" ht="20.100000000000001" customHeight="1">
      <c r="A14" s="46" t="s">
        <v>51</v>
      </c>
      <c r="B14" s="58">
        <v>0</v>
      </c>
    </row>
    <row r="15" spans="1:14" s="47" customFormat="1" ht="30" customHeight="1">
      <c r="A15" s="44" t="s">
        <v>52</v>
      </c>
      <c r="B15" s="58">
        <v>0</v>
      </c>
    </row>
    <row r="16" spans="1:14" ht="42.75" customHeight="1">
      <c r="A16" s="44" t="s">
        <v>44</v>
      </c>
      <c r="B16" s="58">
        <v>258.44</v>
      </c>
      <c r="C16" s="71"/>
      <c r="D16" s="71"/>
      <c r="E16" s="71"/>
      <c r="F16" s="70"/>
    </row>
    <row r="17" spans="1:5" ht="40.5" customHeight="1">
      <c r="A17" s="44" t="s">
        <v>53</v>
      </c>
      <c r="B17" s="58">
        <v>560.57000000000005</v>
      </c>
      <c r="C17" s="71"/>
      <c r="D17" s="71"/>
      <c r="E17" s="71"/>
    </row>
    <row r="18" spans="1:5" ht="30" customHeight="1">
      <c r="A18" s="44" t="s">
        <v>2</v>
      </c>
      <c r="B18" s="58">
        <v>17.53</v>
      </c>
    </row>
    <row r="19" spans="1:5" ht="30" customHeight="1">
      <c r="A19" s="44" t="s">
        <v>3</v>
      </c>
      <c r="B19" s="58">
        <v>0</v>
      </c>
    </row>
    <row r="20" spans="1:5" ht="30" customHeight="1">
      <c r="A20" s="44" t="s">
        <v>54</v>
      </c>
      <c r="B20" s="58">
        <v>0</v>
      </c>
    </row>
    <row r="21" spans="1:5" ht="30" customHeight="1">
      <c r="A21" s="44" t="s">
        <v>55</v>
      </c>
      <c r="B21" s="58">
        <v>0</v>
      </c>
    </row>
    <row r="22" spans="1:5" ht="30" customHeight="1">
      <c r="A22" s="44" t="s">
        <v>45</v>
      </c>
      <c r="B22" s="58">
        <v>2910.12</v>
      </c>
    </row>
    <row r="23" spans="1:5" s="47" customFormat="1" ht="61.5" customHeight="1">
      <c r="A23" s="44" t="s">
        <v>46</v>
      </c>
      <c r="B23" s="58">
        <v>1279.75</v>
      </c>
    </row>
    <row r="24" spans="1:5" s="47" customFormat="1" ht="30" customHeight="1">
      <c r="A24" s="44" t="s">
        <v>56</v>
      </c>
      <c r="B24" s="58">
        <v>66.3</v>
      </c>
    </row>
    <row r="25" spans="1:5" ht="30" customHeight="1">
      <c r="A25" s="43" t="s">
        <v>109</v>
      </c>
      <c r="B25" s="58">
        <f>B8-B10</f>
        <v>-699.79758000000038</v>
      </c>
    </row>
    <row r="26" spans="1:5" ht="79.5" customHeight="1">
      <c r="A26" s="44" t="s">
        <v>58</v>
      </c>
      <c r="B26" s="58" t="s">
        <v>121</v>
      </c>
    </row>
    <row r="27" spans="1:5" ht="30" customHeight="1">
      <c r="A27" s="43" t="s">
        <v>60</v>
      </c>
      <c r="B27" s="58" t="s">
        <v>121</v>
      </c>
    </row>
    <row r="28" spans="1:5" ht="20.100000000000001" customHeight="1">
      <c r="A28" s="44" t="s">
        <v>57</v>
      </c>
      <c r="B28" s="58" t="s">
        <v>121</v>
      </c>
    </row>
    <row r="29" spans="1:5" ht="20.100000000000001" customHeight="1">
      <c r="A29" s="44" t="s">
        <v>4</v>
      </c>
      <c r="B29" s="58" t="s">
        <v>121</v>
      </c>
    </row>
    <row r="30" spans="1:5" s="47" customFormat="1" ht="30" customHeight="1">
      <c r="A30" s="43" t="s">
        <v>110</v>
      </c>
      <c r="B30" s="58">
        <f>B25</f>
        <v>-699.79758000000038</v>
      </c>
    </row>
    <row r="31" spans="1:5" s="41" customFormat="1" ht="89.25" customHeight="1">
      <c r="A31" s="43" t="s">
        <v>111</v>
      </c>
      <c r="B31" s="40" t="s">
        <v>155</v>
      </c>
    </row>
    <row r="32" spans="1:5" ht="30" customHeight="1">
      <c r="A32" s="43" t="s">
        <v>61</v>
      </c>
      <c r="B32" s="55">
        <v>0</v>
      </c>
    </row>
    <row r="33" spans="1:3" ht="30" customHeight="1">
      <c r="A33" s="43" t="s">
        <v>62</v>
      </c>
      <c r="B33" s="55">
        <v>175.73</v>
      </c>
    </row>
    <row r="34" spans="1:3" s="41" customFormat="1" ht="30" customHeight="1">
      <c r="A34" s="43" t="s">
        <v>63</v>
      </c>
      <c r="B34" s="55"/>
    </row>
    <row r="35" spans="1:3" s="41" customFormat="1" ht="30" customHeight="1">
      <c r="A35" s="43" t="s">
        <v>112</v>
      </c>
      <c r="B35" s="55">
        <v>175.73</v>
      </c>
    </row>
    <row r="36" spans="1:3" s="41" customFormat="1" ht="20.100000000000001" customHeight="1">
      <c r="A36" s="48" t="s">
        <v>101</v>
      </c>
      <c r="B36" s="56">
        <f>B35-B37</f>
        <v>171.57759999999999</v>
      </c>
    </row>
    <row r="37" spans="1:3" s="41" customFormat="1" ht="20.100000000000001" customHeight="1">
      <c r="A37" s="49" t="s">
        <v>102</v>
      </c>
      <c r="B37" s="61">
        <v>4.1524000000000001</v>
      </c>
    </row>
    <row r="38" spans="1:3" s="41" customFormat="1" ht="20.100000000000001" customHeight="1">
      <c r="A38" s="49" t="s">
        <v>103</v>
      </c>
      <c r="B38" s="56">
        <v>0</v>
      </c>
    </row>
    <row r="39" spans="1:3" s="41" customFormat="1" ht="30" customHeight="1">
      <c r="A39" s="43" t="s">
        <v>64</v>
      </c>
      <c r="B39" s="55">
        <v>0</v>
      </c>
    </row>
    <row r="40" spans="1:3" ht="30" customHeight="1">
      <c r="A40" s="43" t="s">
        <v>65</v>
      </c>
      <c r="B40" s="55">
        <v>0.64</v>
      </c>
    </row>
    <row r="41" spans="1:3" ht="30" customHeight="1">
      <c r="A41" s="43" t="s">
        <v>66</v>
      </c>
      <c r="B41" s="55">
        <v>0</v>
      </c>
    </row>
    <row r="42" spans="1:3" ht="30" customHeight="1">
      <c r="A42" s="43" t="s">
        <v>68</v>
      </c>
      <c r="B42" s="55">
        <v>0</v>
      </c>
    </row>
    <row r="43" spans="1:3" ht="31.5">
      <c r="A43" s="43" t="s">
        <v>67</v>
      </c>
      <c r="B43" s="57" t="s">
        <v>121</v>
      </c>
    </row>
    <row r="44" spans="1:3" ht="31.5">
      <c r="A44" s="43" t="s">
        <v>69</v>
      </c>
      <c r="B44" s="53" t="s">
        <v>121</v>
      </c>
      <c r="C44" s="50"/>
    </row>
    <row r="45" spans="1:3">
      <c r="B45" s="54"/>
    </row>
    <row r="46" spans="1:3">
      <c r="B46" s="69"/>
    </row>
  </sheetData>
  <mergeCells count="4">
    <mergeCell ref="A2:B2"/>
    <mergeCell ref="A3:B3"/>
    <mergeCell ref="A4:B4"/>
    <mergeCell ref="A5:B5"/>
  </mergeCells>
  <pageMargins left="0.74803149606299213" right="0.27559055118110237" top="0.47244094488188981" bottom="0.47244094488188981" header="0.51181102362204722" footer="0.51181102362204722"/>
  <pageSetup paperSize="9" scale="5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B24"/>
  <sheetViews>
    <sheetView topLeftCell="A11" zoomScale="85" zoomScaleNormal="85" workbookViewId="0">
      <selection activeCell="N23" sqref="N23"/>
    </sheetView>
  </sheetViews>
  <sheetFormatPr defaultRowHeight="12.75"/>
  <cols>
    <col min="1" max="1" width="68.140625" customWidth="1"/>
    <col min="2" max="2" width="14.5703125" customWidth="1"/>
  </cols>
  <sheetData>
    <row r="2" spans="1:2" ht="57" customHeight="1">
      <c r="A2" s="91" t="s">
        <v>92</v>
      </c>
      <c r="B2" s="91"/>
    </row>
    <row r="3" spans="1:2" ht="20.25">
      <c r="A3" s="91" t="str">
        <f>'информация об организации'!B14</f>
        <v>транспортировка питьевой воды</v>
      </c>
      <c r="B3" s="91"/>
    </row>
    <row r="4" spans="1:2" ht="20.25">
      <c r="A4" s="91" t="str">
        <f>'информация об организации'!B5</f>
        <v>ООО "Газпром добыча Оренбург"</v>
      </c>
      <c r="B4" s="91"/>
    </row>
    <row r="5" spans="1:2" ht="33" customHeight="1">
      <c r="A5" s="79" t="s">
        <v>84</v>
      </c>
      <c r="B5" s="79"/>
    </row>
    <row r="6" spans="1:2" ht="16.5" customHeight="1">
      <c r="A6" s="14"/>
      <c r="B6" s="14"/>
    </row>
    <row r="7" spans="1:2" ht="37.5">
      <c r="A7" s="11" t="s">
        <v>18</v>
      </c>
      <c r="B7" s="11" t="s">
        <v>142</v>
      </c>
    </row>
    <row r="8" spans="1:2" ht="40.5" customHeight="1">
      <c r="A8" s="4" t="s">
        <v>70</v>
      </c>
      <c r="B8" s="11">
        <v>0</v>
      </c>
    </row>
    <row r="9" spans="1:2" ht="59.25" customHeight="1">
      <c r="A9" s="4" t="s">
        <v>71</v>
      </c>
      <c r="B9" s="11">
        <v>0</v>
      </c>
    </row>
    <row r="10" spans="1:2" ht="37.5">
      <c r="A10" s="22" t="s">
        <v>72</v>
      </c>
      <c r="B10" s="59">
        <v>0</v>
      </c>
    </row>
    <row r="11" spans="1:2" ht="39.75" customHeight="1">
      <c r="A11" s="4" t="s">
        <v>77</v>
      </c>
      <c r="B11" s="59">
        <v>574</v>
      </c>
    </row>
    <row r="12" spans="1:2" ht="20.100000000000001" customHeight="1">
      <c r="A12" s="26" t="s">
        <v>73</v>
      </c>
      <c r="B12" s="59">
        <v>574</v>
      </c>
    </row>
    <row r="13" spans="1:2" ht="20.100000000000001" customHeight="1">
      <c r="A13" s="26" t="s">
        <v>74</v>
      </c>
      <c r="B13" s="59">
        <v>574</v>
      </c>
    </row>
    <row r="14" spans="1:2" ht="20.100000000000001" customHeight="1">
      <c r="A14" s="26" t="s">
        <v>75</v>
      </c>
      <c r="B14" s="59">
        <v>0</v>
      </c>
    </row>
    <row r="15" spans="1:2" ht="20.100000000000001" customHeight="1">
      <c r="A15" s="26" t="s">
        <v>76</v>
      </c>
      <c r="B15" s="59">
        <v>574</v>
      </c>
    </row>
    <row r="16" spans="1:2" ht="20.100000000000001" customHeight="1">
      <c r="A16" s="26" t="s">
        <v>78</v>
      </c>
      <c r="B16" s="59">
        <v>574</v>
      </c>
    </row>
    <row r="17" spans="1:2" ht="75">
      <c r="A17" s="22" t="s">
        <v>79</v>
      </c>
      <c r="B17" s="59">
        <v>104</v>
      </c>
    </row>
    <row r="18" spans="1:2" ht="20.100000000000001" customHeight="1">
      <c r="A18" s="26" t="s">
        <v>73</v>
      </c>
      <c r="B18" s="59">
        <v>104</v>
      </c>
    </row>
    <row r="19" spans="1:2" ht="20.100000000000001" customHeight="1">
      <c r="A19" s="26" t="s">
        <v>74</v>
      </c>
      <c r="B19" s="59">
        <v>26</v>
      </c>
    </row>
    <row r="20" spans="1:2" ht="20.100000000000001" customHeight="1">
      <c r="A20" s="26" t="s">
        <v>75</v>
      </c>
      <c r="B20" s="59">
        <v>0</v>
      </c>
    </row>
    <row r="21" spans="1:2" ht="20.100000000000001" customHeight="1">
      <c r="A21" s="26" t="s">
        <v>76</v>
      </c>
      <c r="B21" s="59">
        <v>0</v>
      </c>
    </row>
    <row r="22" spans="1:2" ht="18.75">
      <c r="A22" s="26" t="s">
        <v>78</v>
      </c>
      <c r="B22" s="59">
        <v>0</v>
      </c>
    </row>
    <row r="23" spans="1:2" ht="56.25">
      <c r="A23" s="4" t="s">
        <v>113</v>
      </c>
      <c r="B23" s="59" t="s">
        <v>30</v>
      </c>
    </row>
    <row r="24" spans="1:2" ht="44.25" customHeight="1">
      <c r="A24" s="3" t="s">
        <v>19</v>
      </c>
      <c r="B24" s="60" t="s">
        <v>30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4:A9"/>
  <sheetViews>
    <sheetView zoomScale="115" zoomScaleNormal="115" workbookViewId="0">
      <selection activeCell="A16" sqref="A16"/>
    </sheetView>
  </sheetViews>
  <sheetFormatPr defaultRowHeight="12.75"/>
  <cols>
    <col min="1" max="1" width="80.28515625" customWidth="1"/>
  </cols>
  <sheetData>
    <row r="4" spans="1:1" ht="43.5" customHeight="1">
      <c r="A4" s="15" t="s">
        <v>93</v>
      </c>
    </row>
    <row r="5" spans="1:1" ht="20.25">
      <c r="A5" s="23" t="str">
        <f>'информация об организации'!B14</f>
        <v>транспортировка питьевой воды</v>
      </c>
    </row>
    <row r="6" spans="1:1" ht="20.25">
      <c r="A6" s="23" t="str">
        <f>'информация об организации'!B5</f>
        <v>ООО "Газпром добыча Оренбург"</v>
      </c>
    </row>
    <row r="7" spans="1:1" ht="33" customHeight="1">
      <c r="A7" s="14" t="s">
        <v>85</v>
      </c>
    </row>
    <row r="8" spans="1:1" ht="16.5" customHeight="1">
      <c r="A8" s="14"/>
    </row>
    <row r="9" spans="1:1" ht="70.5" customHeight="1">
      <c r="A9" s="14" t="s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4:C13"/>
  <sheetViews>
    <sheetView topLeftCell="A7" zoomScale="85" zoomScaleNormal="85" workbookViewId="0">
      <selection activeCell="H12" sqref="H12"/>
    </sheetView>
  </sheetViews>
  <sheetFormatPr defaultRowHeight="12.75"/>
  <cols>
    <col min="1" max="1" width="66.140625" customWidth="1"/>
    <col min="2" max="2" width="10.5703125" customWidth="1"/>
    <col min="3" max="3" width="10.7109375" customWidth="1"/>
  </cols>
  <sheetData>
    <row r="4" spans="1:3" ht="84" customHeight="1">
      <c r="A4" s="91" t="s">
        <v>99</v>
      </c>
      <c r="B4" s="91"/>
      <c r="C4" s="91"/>
    </row>
    <row r="5" spans="1:3" ht="20.25">
      <c r="A5" s="92" t="s">
        <v>98</v>
      </c>
      <c r="B5" s="92"/>
      <c r="C5" s="92"/>
    </row>
    <row r="6" spans="1:3" ht="20.25">
      <c r="A6" s="91" t="str">
        <f>'информация об организации'!B5</f>
        <v>ООО "Газпром добыча Оренбург"</v>
      </c>
      <c r="B6" s="91"/>
      <c r="C6" s="91"/>
    </row>
    <row r="7" spans="1:3" ht="33" customHeight="1">
      <c r="A7" s="79" t="s">
        <v>86</v>
      </c>
      <c r="B7" s="79"/>
      <c r="C7" s="79"/>
    </row>
    <row r="8" spans="1:3" ht="16.5" customHeight="1">
      <c r="A8" s="14"/>
    </row>
    <row r="9" spans="1:3" ht="37.5">
      <c r="A9" s="11" t="s">
        <v>18</v>
      </c>
      <c r="B9" s="11" t="s">
        <v>154</v>
      </c>
      <c r="C9" s="11" t="s">
        <v>145</v>
      </c>
    </row>
    <row r="10" spans="1:3" ht="56.25">
      <c r="A10" s="4" t="s">
        <v>114</v>
      </c>
      <c r="B10" s="11" t="s">
        <v>30</v>
      </c>
      <c r="C10" s="11" t="s">
        <v>30</v>
      </c>
    </row>
    <row r="11" spans="1:3" ht="56.25">
      <c r="A11" s="4" t="s">
        <v>115</v>
      </c>
      <c r="B11" s="11" t="s">
        <v>30</v>
      </c>
      <c r="C11" s="11" t="s">
        <v>30</v>
      </c>
    </row>
    <row r="12" spans="1:3" ht="84.75" customHeight="1">
      <c r="A12" s="4" t="s">
        <v>116</v>
      </c>
      <c r="B12" s="11" t="s">
        <v>30</v>
      </c>
      <c r="C12" s="11" t="s">
        <v>30</v>
      </c>
    </row>
    <row r="13" spans="1:3" ht="37.5">
      <c r="A13" s="3" t="s">
        <v>108</v>
      </c>
      <c r="B13" s="72" t="s">
        <v>30</v>
      </c>
      <c r="C13" s="72" t="s">
        <v>30</v>
      </c>
    </row>
  </sheetData>
  <mergeCells count="4">
    <mergeCell ref="A4:C4"/>
    <mergeCell ref="A7:C7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4:A13"/>
  <sheetViews>
    <sheetView workbookViewId="0">
      <selection activeCell="J11" sqref="J11"/>
    </sheetView>
  </sheetViews>
  <sheetFormatPr defaultRowHeight="12.75"/>
  <cols>
    <col min="1" max="1" width="80.28515625" customWidth="1"/>
  </cols>
  <sheetData>
    <row r="4" spans="1:1" ht="43.5" customHeight="1">
      <c r="A4" s="15" t="s">
        <v>94</v>
      </c>
    </row>
    <row r="5" spans="1:1" ht="20.25">
      <c r="A5" s="23" t="str">
        <f>'информация об организации'!B14</f>
        <v>транспортировка питьевой воды</v>
      </c>
    </row>
    <row r="6" spans="1:1" ht="20.25">
      <c r="A6" s="23" t="str">
        <f>'информация об организации'!B5</f>
        <v>ООО "Газпром добыча Оренбург"</v>
      </c>
    </row>
    <row r="7" spans="1:1" ht="33" customHeight="1">
      <c r="A7" s="14" t="s">
        <v>81</v>
      </c>
    </row>
    <row r="8" spans="1:1" ht="16.5" customHeight="1">
      <c r="A8" s="14"/>
    </row>
    <row r="9" spans="1:1" ht="18.75">
      <c r="A9" s="9" t="s">
        <v>6</v>
      </c>
    </row>
    <row r="10" spans="1:1" ht="18.75">
      <c r="A10" s="5" t="s">
        <v>7</v>
      </c>
    </row>
    <row r="11" spans="1:1" ht="18.75">
      <c r="A11" s="6" t="s">
        <v>8</v>
      </c>
    </row>
    <row r="12" spans="1:1" ht="18.75">
      <c r="A12" s="6" t="s">
        <v>9</v>
      </c>
    </row>
    <row r="13" spans="1:1" ht="37.5">
      <c r="A13" s="62" t="s">
        <v>10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4:A13"/>
  <sheetViews>
    <sheetView topLeftCell="A10" workbookViewId="0">
      <selection activeCell="B9" sqref="B9"/>
    </sheetView>
  </sheetViews>
  <sheetFormatPr defaultRowHeight="12.75"/>
  <cols>
    <col min="1" max="1" width="84" customWidth="1"/>
  </cols>
  <sheetData>
    <row r="4" spans="1:1" ht="43.5" customHeight="1">
      <c r="A4" s="15" t="s">
        <v>100</v>
      </c>
    </row>
    <row r="5" spans="1:1" ht="20.25">
      <c r="A5" s="52" t="s">
        <v>122</v>
      </c>
    </row>
    <row r="6" spans="1:1" ht="20.25">
      <c r="A6" s="23" t="str">
        <f>'информация об организации'!B5</f>
        <v>ООО "Газпром добыча Оренбург"</v>
      </c>
    </row>
    <row r="7" spans="1:1" ht="33" customHeight="1">
      <c r="A7" s="14" t="s">
        <v>80</v>
      </c>
    </row>
    <row r="8" spans="1:1" ht="16.5" customHeight="1">
      <c r="A8" s="14"/>
    </row>
    <row r="9" spans="1:1" ht="18.75">
      <c r="A9" s="11" t="s">
        <v>18</v>
      </c>
    </row>
    <row r="10" spans="1:1" ht="32.25" customHeight="1">
      <c r="A10" s="4" t="s">
        <v>21</v>
      </c>
    </row>
    <row r="11" spans="1:1" ht="56.25">
      <c r="A11" s="4" t="s">
        <v>117</v>
      </c>
    </row>
    <row r="12" spans="1:1" ht="93.75">
      <c r="A12" s="4" t="s">
        <v>118</v>
      </c>
    </row>
    <row r="13" spans="1:1" ht="67.5" customHeight="1">
      <c r="A13" s="3" t="s">
        <v>119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2016 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2018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02_v_yus</cp:lastModifiedBy>
  <cp:lastPrinted>2016-02-15T10:42:58Z</cp:lastPrinted>
  <dcterms:created xsi:type="dcterms:W3CDTF">2014-05-21T07:58:20Z</dcterms:created>
  <dcterms:modified xsi:type="dcterms:W3CDTF">2017-04-19T12:13:49Z</dcterms:modified>
</cp:coreProperties>
</file>